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업무\지출 및 수의계약 관련\정보청구 수의계약 정리\"/>
    </mc:Choice>
  </mc:AlternateContent>
  <bookViews>
    <workbookView xWindow="480" yWindow="195" windowWidth="24240" windowHeight="12375"/>
  </bookViews>
  <sheets>
    <sheet name="2023년도 2월 수의계약현황" sheetId="1" r:id="rId1"/>
  </sheets>
  <definedNames>
    <definedName name="_xlnm._FilterDatabase" localSheetId="0" hidden="1">'2023년도 2월 수의계약현황'!$A$12:$L$13</definedName>
    <definedName name="_xlnm.Print_Area" localSheetId="0">'2023년도 2월 수의계약현황'!$A$1:$L$22</definedName>
  </definedNames>
  <calcPr calcId="162913"/>
</workbook>
</file>

<file path=xl/calcChain.xml><?xml version="1.0" encoding="utf-8"?>
<calcChain xmlns="http://schemas.openxmlformats.org/spreadsheetml/2006/main">
  <c r="H13" i="1" l="1"/>
  <c r="K13" i="1"/>
  <c r="D7" i="1" l="1"/>
  <c r="D6" i="1"/>
  <c r="D5" i="1"/>
  <c r="C7" i="1"/>
  <c r="C6" i="1"/>
  <c r="C5" i="1"/>
  <c r="D8" i="1" l="1"/>
  <c r="E7" i="1" s="1"/>
  <c r="C8" i="1"/>
  <c r="E6" i="1" l="1"/>
  <c r="E5" i="1"/>
  <c r="E8" i="1" l="1"/>
</calcChain>
</file>

<file path=xl/sharedStrings.xml><?xml version="1.0" encoding="utf-8"?>
<sst xmlns="http://schemas.openxmlformats.org/spreadsheetml/2006/main" count="53" uniqueCount="49">
  <si>
    <t>(단위 : 건, 원)</t>
  </si>
  <si>
    <t>유  형</t>
  </si>
  <si>
    <t>건  수</t>
  </si>
  <si>
    <t>금  액</t>
  </si>
  <si>
    <t>물 품</t>
  </si>
  <si>
    <t>용 역</t>
  </si>
  <si>
    <t>공 사</t>
  </si>
  <si>
    <t>합 계</t>
  </si>
  <si>
    <t>(단위 : 원)</t>
  </si>
  <si>
    <t>구분</t>
  </si>
  <si>
    <t>계약일자</t>
  </si>
  <si>
    <t>계약상대자</t>
  </si>
  <si>
    <t>계약건명</t>
  </si>
  <si>
    <t>계약금액</t>
  </si>
  <si>
    <t>비고</t>
  </si>
  <si>
    <t>합    계</t>
  </si>
  <si>
    <t>소재지</t>
    <phoneticPr fontId="8" type="noConversion"/>
  </si>
  <si>
    <t>사업자등록번호</t>
    <phoneticPr fontId="8" type="noConversion"/>
  </si>
  <si>
    <t>계약기간</t>
    <phoneticPr fontId="8" type="noConversion"/>
  </si>
  <si>
    <t>대표자</t>
    <phoneticPr fontId="8" type="noConversion"/>
  </si>
  <si>
    <t>예정금액</t>
    <phoneticPr fontId="8" type="noConversion"/>
  </si>
  <si>
    <t>계약부서(사업명)</t>
    <phoneticPr fontId="8" type="noConversion"/>
  </si>
  <si>
    <t>금액 비중</t>
    <phoneticPr fontId="8" type="noConversion"/>
  </si>
  <si>
    <t>■ 유형별 계약 현황</t>
    <phoneticPr fontId="8" type="noConversion"/>
  </si>
  <si>
    <t>■ 세부 계약내역(물품 100만원 이상, 공사 및 용역 1,000만원 이상)</t>
    <phoneticPr fontId="8" type="noConversion"/>
  </si>
  <si>
    <t>2023년도 2월 수의계약 체결현황</t>
    <phoneticPr fontId="8" type="noConversion"/>
  </si>
  <si>
    <t>물품</t>
    <phoneticPr fontId="8" type="noConversion"/>
  </si>
  <si>
    <t xml:space="preserve">2023. 2. 8. </t>
    <phoneticPr fontId="8" type="noConversion"/>
  </si>
  <si>
    <t>㈜진성에스엠알</t>
    <phoneticPr fontId="8" type="noConversion"/>
  </si>
  <si>
    <t>광주</t>
    <phoneticPr fontId="8" type="noConversion"/>
  </si>
  <si>
    <t>박종효</t>
    <phoneticPr fontId="8" type="noConversion"/>
  </si>
  <si>
    <t>410-81-39813</t>
    <phoneticPr fontId="8" type="noConversion"/>
  </si>
  <si>
    <t xml:space="preserve"> Ammonium acetate 외 9종</t>
    <phoneticPr fontId="8" type="noConversion"/>
  </si>
  <si>
    <t xml:space="preserve"> 기업지원팀(일반재료비)</t>
    <phoneticPr fontId="8" type="noConversion"/>
  </si>
  <si>
    <t>물품</t>
    <phoneticPr fontId="8" type="noConversion"/>
  </si>
  <si>
    <t>2023. 2. 13.</t>
    <phoneticPr fontId="8" type="noConversion"/>
  </si>
  <si>
    <t>2023. 2. 13. 
~2023. 3. 31.</t>
    <phoneticPr fontId="8" type="noConversion"/>
  </si>
  <si>
    <t>코리아 노블리프트 호남지사</t>
    <phoneticPr fontId="8" type="noConversion"/>
  </si>
  <si>
    <t>광주</t>
    <phoneticPr fontId="8" type="noConversion"/>
  </si>
  <si>
    <t>정래정</t>
    <phoneticPr fontId="8" type="noConversion"/>
  </si>
  <si>
    <t>424-29-00570</t>
    <phoneticPr fontId="8" type="noConversion"/>
  </si>
  <si>
    <t xml:space="preserve"> 전동 포크리프트(PSE12N-2900) 3대 구입</t>
    <phoneticPr fontId="8" type="noConversion"/>
  </si>
  <si>
    <t xml:space="preserve"> 기업지원팀(화장품 천연오일 원료추출 및 표준화 기반구축 3차)</t>
    <phoneticPr fontId="8" type="noConversion"/>
  </si>
  <si>
    <t>물품</t>
    <phoneticPr fontId="8" type="noConversion"/>
  </si>
  <si>
    <t>2023. 2. 15.</t>
    <phoneticPr fontId="8" type="noConversion"/>
  </si>
  <si>
    <t>으뜸한약</t>
    <phoneticPr fontId="8" type="noConversion"/>
  </si>
  <si>
    <t>정아름</t>
    <phoneticPr fontId="8" type="noConversion"/>
  </si>
  <si>
    <t>409-24-58345</t>
    <phoneticPr fontId="8" type="noConversion"/>
  </si>
  <si>
    <t xml:space="preserve"> 감초 원물 800kg 구매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</si>
</sst>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0.0%"/>
    <numFmt numFmtId="180" formatCode="#,##0;[Red]#,##0"/>
  </numFmts>
  <fonts count="23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3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4" applyFont="1" applyFill="1" applyAlignment="1">
      <alignment horizontal="centerContinuous" vertical="center"/>
    </xf>
    <xf numFmtId="0" fontId="4" fillId="0" borderId="0" xfId="4" applyFont="1" applyFill="1" applyAlignment="1">
      <alignment horizontal="centerContinuous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Border="1" applyAlignment="1">
      <alignment horizontal="right"/>
    </xf>
    <xf numFmtId="0" fontId="7" fillId="0" borderId="0" xfId="4" applyFont="1" applyFill="1" applyBorder="1" applyAlignment="1">
      <alignment horizontal="left" vertical="center" shrinkToFit="1"/>
    </xf>
    <xf numFmtId="0" fontId="7" fillId="0" borderId="0" xfId="4" applyFont="1" applyFill="1" applyBorder="1" applyAlignment="1">
      <alignment horizontal="center" vertical="center" shrinkToFit="1"/>
    </xf>
    <xf numFmtId="41" fontId="7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6" fillId="2" borderId="5" xfId="4" applyFont="1" applyFill="1" applyBorder="1" applyAlignment="1">
      <alignment horizontal="center" vertical="center" shrinkToFit="1"/>
    </xf>
    <xf numFmtId="41" fontId="7" fillId="0" borderId="2" xfId="2" applyFont="1" applyFill="1" applyBorder="1" applyAlignment="1">
      <alignment horizontal="right" vertical="center" indent="5" shrinkToFit="1"/>
    </xf>
    <xf numFmtId="41" fontId="7" fillId="0" borderId="3" xfId="2" applyFont="1" applyFill="1" applyBorder="1" applyAlignment="1">
      <alignment horizontal="right" vertical="center" indent="5" shrinkToFit="1"/>
    </xf>
    <xf numFmtId="0" fontId="9" fillId="0" borderId="0" xfId="0" applyFont="1">
      <alignment vertical="center"/>
    </xf>
    <xf numFmtId="0" fontId="9" fillId="0" borderId="0" xfId="0" applyFont="1">
      <alignment vertical="center"/>
    </xf>
    <xf numFmtId="0" fontId="10" fillId="2" borderId="16" xfId="4" applyFont="1" applyFill="1" applyBorder="1" applyAlignment="1">
      <alignment horizontal="center" vertical="center"/>
    </xf>
    <xf numFmtId="177" fontId="10" fillId="2" borderId="16" xfId="4" applyNumberFormat="1" applyFont="1" applyFill="1" applyBorder="1" applyAlignment="1">
      <alignment horizontal="center" vertical="center"/>
    </xf>
    <xf numFmtId="176" fontId="10" fillId="2" borderId="16" xfId="4" applyNumberFormat="1" applyFont="1" applyFill="1" applyBorder="1" applyAlignment="1">
      <alignment horizontal="center" vertical="center"/>
    </xf>
    <xf numFmtId="41" fontId="10" fillId="2" borderId="16" xfId="3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Continuous" vertical="center"/>
    </xf>
    <xf numFmtId="180" fontId="7" fillId="0" borderId="12" xfId="2" applyNumberFormat="1" applyFont="1" applyFill="1" applyBorder="1" applyAlignment="1">
      <alignment vertical="center" shrinkToFit="1"/>
    </xf>
    <xf numFmtId="180" fontId="7" fillId="0" borderId="7" xfId="2" applyNumberFormat="1" applyFont="1" applyFill="1" applyBorder="1" applyAlignment="1">
      <alignment vertical="center" shrinkToFit="1"/>
    </xf>
    <xf numFmtId="0" fontId="11" fillId="2" borderId="17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4" applyFont="1" applyFill="1" applyBorder="1" applyAlignment="1">
      <alignment horizontal="left" vertical="center"/>
    </xf>
    <xf numFmtId="41" fontId="6" fillId="0" borderId="4" xfId="2" applyFont="1" applyFill="1" applyBorder="1" applyAlignment="1">
      <alignment horizontal="right" vertical="center" indent="5" shrinkToFit="1"/>
    </xf>
    <xf numFmtId="180" fontId="6" fillId="0" borderId="6" xfId="2" applyNumberFormat="1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6" fillId="0" borderId="9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right"/>
    </xf>
    <xf numFmtId="0" fontId="0" fillId="0" borderId="9" xfId="0" applyBorder="1">
      <alignment vertical="center"/>
    </xf>
    <xf numFmtId="0" fontId="6" fillId="0" borderId="9" xfId="4" applyFont="1" applyFill="1" applyBorder="1" applyAlignment="1">
      <alignment vertical="center"/>
    </xf>
    <xf numFmtId="0" fontId="7" fillId="0" borderId="9" xfId="4" applyFont="1" applyFill="1" applyBorder="1" applyAlignment="1">
      <alignment horizontal="left" vertical="center"/>
    </xf>
    <xf numFmtId="176" fontId="13" fillId="0" borderId="1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80" fontId="10" fillId="0" borderId="21" xfId="4" applyNumberFormat="1" applyFont="1" applyFill="1" applyBorder="1" applyAlignment="1">
      <alignment horizontal="center" vertical="center"/>
    </xf>
    <xf numFmtId="180" fontId="10" fillId="0" borderId="21" xfId="3" applyNumberFormat="1" applyFont="1" applyFill="1" applyBorder="1" applyAlignment="1">
      <alignment horizontal="right" vertical="center"/>
    </xf>
    <xf numFmtId="0" fontId="12" fillId="0" borderId="1" xfId="4" applyFont="1" applyFill="1" applyBorder="1" applyAlignment="1" applyProtection="1">
      <alignment horizontal="center" vertical="center" wrapText="1"/>
      <protection locked="0"/>
    </xf>
    <xf numFmtId="14" fontId="13" fillId="0" borderId="1" xfId="4" applyNumberFormat="1" applyFont="1" applyFill="1" applyBorder="1" applyAlignment="1">
      <alignment horizontal="center" vertical="center"/>
    </xf>
    <xf numFmtId="176" fontId="13" fillId="0" borderId="1" xfId="4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4" quotePrefix="1" applyNumberFormat="1" applyFont="1" applyFill="1" applyBorder="1" applyAlignment="1">
      <alignment horizontal="center" vertical="center" wrapText="1"/>
    </xf>
    <xf numFmtId="176" fontId="13" fillId="0" borderId="1" xfId="4" applyNumberFormat="1" applyFont="1" applyFill="1" applyBorder="1" applyAlignment="1">
      <alignment horizontal="left" vertical="center" wrapText="1"/>
    </xf>
    <xf numFmtId="180" fontId="13" fillId="0" borderId="1" xfId="0" applyNumberFormat="1" applyFont="1" applyBorder="1" applyAlignment="1">
      <alignment vertical="center"/>
    </xf>
    <xf numFmtId="176" fontId="10" fillId="0" borderId="21" xfId="4" applyNumberFormat="1" applyFont="1" applyFill="1" applyBorder="1" applyAlignment="1">
      <alignment horizontal="left" vertical="center"/>
    </xf>
    <xf numFmtId="0" fontId="13" fillId="0" borderId="0" xfId="4" applyFont="1" applyFill="1" applyBorder="1" applyAlignment="1">
      <alignment vertical="center"/>
    </xf>
    <xf numFmtId="0" fontId="12" fillId="0" borderId="0" xfId="4" applyFont="1" applyFill="1" applyBorder="1" applyAlignment="1" applyProtection="1">
      <alignment horizontal="center" vertical="center" wrapText="1"/>
      <protection locked="0"/>
    </xf>
    <xf numFmtId="14" fontId="13" fillId="0" borderId="0" xfId="4" applyNumberFormat="1" applyFont="1" applyFill="1" applyBorder="1" applyAlignment="1">
      <alignment horizontal="center" vertical="center"/>
    </xf>
    <xf numFmtId="14" fontId="17" fillId="0" borderId="0" xfId="4" applyNumberFormat="1" applyFont="1" applyFill="1" applyBorder="1" applyAlignment="1">
      <alignment horizontal="center" vertical="center" wrapText="1"/>
    </xf>
    <xf numFmtId="176" fontId="13" fillId="0" borderId="0" xfId="4" applyNumberFormat="1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4" fontId="13" fillId="0" borderId="0" xfId="4" quotePrefix="1" applyNumberFormat="1" applyFont="1" applyFill="1" applyBorder="1" applyAlignment="1">
      <alignment horizontal="center" vertical="center" wrapText="1"/>
    </xf>
    <xf numFmtId="176" fontId="13" fillId="0" borderId="0" xfId="4" applyNumberFormat="1" applyFont="1" applyFill="1" applyBorder="1" applyAlignment="1">
      <alignment horizontal="left" vertical="center" wrapText="1"/>
    </xf>
    <xf numFmtId="180" fontId="13" fillId="0" borderId="0" xfId="0" applyNumberFormat="1" applyFont="1" applyBorder="1" applyAlignment="1">
      <alignment vertical="center"/>
    </xf>
    <xf numFmtId="178" fontId="20" fillId="0" borderId="21" xfId="4" applyNumberFormat="1" applyFont="1" applyFill="1" applyBorder="1" applyAlignment="1">
      <alignment horizontal="center" vertical="center" shrinkToFit="1"/>
    </xf>
    <xf numFmtId="0" fontId="19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vertical="center"/>
    </xf>
    <xf numFmtId="9" fontId="18" fillId="0" borderId="0" xfId="0" applyNumberFormat="1" applyFont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 wrapText="1"/>
    </xf>
    <xf numFmtId="180" fontId="13" fillId="0" borderId="0" xfId="0" applyNumberFormat="1" applyFont="1" applyFill="1" applyBorder="1" applyAlignment="1">
      <alignment vertical="center"/>
    </xf>
    <xf numFmtId="0" fontId="3" fillId="0" borderId="0" xfId="4" applyFont="1" applyFill="1" applyAlignment="1">
      <alignment horizontal="centerContinuous" vertical="center" wrapText="1"/>
    </xf>
    <xf numFmtId="0" fontId="7" fillId="0" borderId="0" xfId="4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9" xfId="4" applyFont="1" applyFill="1" applyBorder="1" applyAlignment="1">
      <alignment vertical="center" wrapText="1"/>
    </xf>
    <xf numFmtId="0" fontId="7" fillId="0" borderId="0" xfId="4" applyFont="1" applyFill="1" applyAlignment="1">
      <alignment vertical="center" wrapText="1"/>
    </xf>
    <xf numFmtId="0" fontId="10" fillId="2" borderId="16" xfId="4" applyFont="1" applyFill="1" applyBorder="1" applyAlignment="1">
      <alignment horizontal="center" vertical="center" wrapText="1" shrinkToFit="1"/>
    </xf>
    <xf numFmtId="178" fontId="10" fillId="0" borderId="21" xfId="4" applyNumberFormat="1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14" xfId="4" applyFont="1" applyFill="1" applyBorder="1" applyAlignment="1" applyProtection="1">
      <alignment horizontal="center" vertical="center" wrapText="1"/>
      <protection locked="0"/>
    </xf>
    <xf numFmtId="14" fontId="13" fillId="0" borderId="14" xfId="4" applyNumberFormat="1" applyFont="1" applyFill="1" applyBorder="1" applyAlignment="1">
      <alignment horizontal="center" vertical="center"/>
    </xf>
    <xf numFmtId="14" fontId="13" fillId="0" borderId="14" xfId="4" applyNumberFormat="1" applyFont="1" applyFill="1" applyBorder="1" applyAlignment="1">
      <alignment horizontal="center" vertical="center" wrapText="1"/>
    </xf>
    <xf numFmtId="176" fontId="13" fillId="0" borderId="14" xfId="4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center"/>
    </xf>
    <xf numFmtId="14" fontId="17" fillId="0" borderId="1" xfId="4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/>
    </xf>
    <xf numFmtId="176" fontId="13" fillId="0" borderId="14" xfId="4" applyNumberFormat="1" applyFont="1" applyFill="1" applyBorder="1" applyAlignment="1">
      <alignment horizontal="left" vertical="center" wrapText="1"/>
    </xf>
    <xf numFmtId="0" fontId="19" fillId="0" borderId="14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justify" vertical="center" wrapText="1"/>
    </xf>
    <xf numFmtId="0" fontId="9" fillId="0" borderId="0" xfId="0" applyFont="1" applyBorder="1">
      <alignment vertical="center"/>
    </xf>
    <xf numFmtId="0" fontId="10" fillId="0" borderId="28" xfId="4" applyFont="1" applyFill="1" applyBorder="1" applyAlignment="1">
      <alignment horizontal="center" vertical="center"/>
    </xf>
    <xf numFmtId="0" fontId="10" fillId="0" borderId="29" xfId="4" applyFont="1" applyFill="1" applyBorder="1" applyAlignment="1">
      <alignment horizontal="center" vertical="center"/>
    </xf>
    <xf numFmtId="0" fontId="10" fillId="0" borderId="30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left" vertical="center" shrinkToFit="1"/>
    </xf>
    <xf numFmtId="0" fontId="6" fillId="0" borderId="24" xfId="4" applyFont="1" applyFill="1" applyBorder="1" applyAlignment="1">
      <alignment horizontal="center" vertical="center"/>
    </xf>
    <xf numFmtId="0" fontId="6" fillId="0" borderId="20" xfId="4" applyFont="1" applyFill="1" applyBorder="1" applyAlignment="1">
      <alignment horizontal="center" vertical="center"/>
    </xf>
    <xf numFmtId="179" fontId="6" fillId="0" borderId="26" xfId="1" applyNumberFormat="1" applyFont="1" applyFill="1" applyBorder="1" applyAlignment="1">
      <alignment horizontal="center" vertical="center"/>
    </xf>
    <xf numFmtId="179" fontId="6" fillId="0" borderId="27" xfId="1" applyNumberFormat="1" applyFont="1" applyFill="1" applyBorder="1" applyAlignment="1">
      <alignment horizontal="center" vertical="center"/>
    </xf>
    <xf numFmtId="0" fontId="14" fillId="0" borderId="0" xfId="4" applyFont="1" applyFill="1" applyAlignment="1">
      <alignment horizontal="center" vertical="center" wrapText="1"/>
    </xf>
    <xf numFmtId="0" fontId="7" fillId="0" borderId="23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179" fontId="7" fillId="0" borderId="7" xfId="1" applyNumberFormat="1" applyFont="1" applyFill="1" applyBorder="1" applyAlignment="1">
      <alignment horizontal="center" vertical="center"/>
    </xf>
    <xf numFmtId="179" fontId="7" fillId="0" borderId="8" xfId="1" applyNumberFormat="1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left" vertical="center" wrapText="1"/>
    </xf>
    <xf numFmtId="0" fontId="6" fillId="2" borderId="25" xfId="4" applyFont="1" applyFill="1" applyBorder="1" applyAlignment="1">
      <alignment horizontal="center" vertical="center"/>
    </xf>
    <xf numFmtId="0" fontId="6" fillId="2" borderId="17" xfId="4" applyFont="1" applyFill="1" applyBorder="1" applyAlignment="1">
      <alignment horizontal="center" vertical="center"/>
    </xf>
    <xf numFmtId="41" fontId="6" fillId="2" borderId="10" xfId="3" applyFont="1" applyFill="1" applyBorder="1" applyAlignment="1">
      <alignment horizontal="center" vertical="center"/>
    </xf>
    <xf numFmtId="41" fontId="6" fillId="2" borderId="11" xfId="3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179" fontId="7" fillId="0" borderId="12" xfId="1" applyNumberFormat="1" applyFont="1" applyFill="1" applyBorder="1" applyAlignment="1">
      <alignment horizontal="center" vertical="center"/>
    </xf>
    <xf numFmtId="179" fontId="7" fillId="0" borderId="13" xfId="1" applyNumberFormat="1" applyFont="1" applyFill="1" applyBorder="1" applyAlignment="1">
      <alignment horizontal="center" vertical="center"/>
    </xf>
    <xf numFmtId="14" fontId="17" fillId="0" borderId="14" xfId="4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180" fontId="13" fillId="0" borderId="14" xfId="0" applyNumberFormat="1" applyFont="1" applyBorder="1" applyAlignment="1">
      <alignment vertical="center"/>
    </xf>
    <xf numFmtId="0" fontId="19" fillId="0" borderId="0" xfId="4" applyFont="1" applyFill="1" applyBorder="1" applyAlignment="1">
      <alignment horizontal="center" vertical="center"/>
    </xf>
  </cellXfs>
  <cellStyles count="13">
    <cellStyle name="백분율 2" xfId="1"/>
    <cellStyle name="쉼표 [0] 2" xfId="2"/>
    <cellStyle name="쉼표 [0] 2 2" xfId="3"/>
    <cellStyle name="쉼표 [0] 2 3" xfId="8"/>
    <cellStyle name="표준" xfId="0" builtinId="0"/>
    <cellStyle name="표준 2" xfId="12"/>
    <cellStyle name="표준 2 2" xfId="4"/>
    <cellStyle name="표준 2 2 2" xfId="5"/>
    <cellStyle name="표준 2 2 2 2" xfId="6"/>
    <cellStyle name="표준 2 2 2 3" xfId="11"/>
    <cellStyle name="표준 2 2 3" xfId="10"/>
    <cellStyle name="표준 2 3" xfId="9"/>
    <cellStyle name="표준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="80" zoomScaleNormal="80" workbookViewId="0">
      <selection sqref="A1:L1"/>
    </sheetView>
  </sheetViews>
  <sheetFormatPr defaultRowHeight="16.5" x14ac:dyDescent="0.3"/>
  <cols>
    <col min="1" max="1" width="9" customWidth="1"/>
    <col min="2" max="2" width="15" bestFit="1" customWidth="1"/>
    <col min="3" max="3" width="19.5" bestFit="1" customWidth="1"/>
    <col min="4" max="4" width="22.625" bestFit="1" customWidth="1"/>
    <col min="5" max="5" width="13" bestFit="1" customWidth="1"/>
    <col min="6" max="6" width="17" bestFit="1" customWidth="1"/>
    <col min="7" max="7" width="21.75" bestFit="1" customWidth="1"/>
    <col min="8" max="8" width="48.625" style="66" bestFit="1" customWidth="1"/>
    <col min="9" max="9" width="59.25" customWidth="1"/>
    <col min="10" max="10" width="15" bestFit="1" customWidth="1"/>
    <col min="11" max="11" width="17.375" bestFit="1" customWidth="1"/>
    <col min="12" max="12" width="12.75" customWidth="1"/>
    <col min="13" max="13" width="20.25" bestFit="1" customWidth="1"/>
    <col min="14" max="16" width="0" hidden="1" customWidth="1"/>
  </cols>
  <sheetData>
    <row r="1" spans="1:26" ht="37.5" customHeight="1" x14ac:dyDescent="0.3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26" hidden="1" x14ac:dyDescent="0.3">
      <c r="A2" s="21"/>
      <c r="B2" s="1"/>
      <c r="C2" s="1"/>
      <c r="D2" s="1"/>
      <c r="E2" s="1"/>
      <c r="F2" s="1"/>
      <c r="G2" s="1"/>
      <c r="H2" s="64"/>
      <c r="I2" s="1"/>
      <c r="J2" s="1"/>
      <c r="K2" s="1"/>
      <c r="L2" s="2"/>
    </row>
    <row r="3" spans="1:26" hidden="1" x14ac:dyDescent="0.2">
      <c r="A3" s="100" t="s">
        <v>23</v>
      </c>
      <c r="B3" s="100"/>
      <c r="C3" s="100"/>
      <c r="D3" s="100"/>
      <c r="E3" s="9"/>
      <c r="F3" s="4" t="s">
        <v>0</v>
      </c>
      <c r="G3" s="9"/>
      <c r="H3" s="65"/>
    </row>
    <row r="4" spans="1:26" ht="15" hidden="1" customHeight="1" thickBot="1" x14ac:dyDescent="0.35">
      <c r="A4" s="101" t="s">
        <v>1</v>
      </c>
      <c r="B4" s="102"/>
      <c r="C4" s="10" t="s">
        <v>2</v>
      </c>
      <c r="D4" s="24" t="s">
        <v>3</v>
      </c>
      <c r="E4" s="103" t="s">
        <v>22</v>
      </c>
      <c r="F4" s="104"/>
      <c r="G4" s="25"/>
    </row>
    <row r="5" spans="1:26" ht="15" hidden="1" customHeight="1" thickTop="1" x14ac:dyDescent="0.3">
      <c r="A5" s="105" t="s">
        <v>4</v>
      </c>
      <c r="B5" s="106"/>
      <c r="C5" s="11" t="e">
        <f>DCOUNTA(A12:K13,1,#REF!)</f>
        <v>#REF!</v>
      </c>
      <c r="D5" s="22" t="e">
        <f>DSUM(A12:L13,11,#REF!)</f>
        <v>#REF!</v>
      </c>
      <c r="E5" s="107" t="e">
        <f>D5/$D$8</f>
        <v>#REF!</v>
      </c>
      <c r="F5" s="108"/>
    </row>
    <row r="6" spans="1:26" ht="15" hidden="1" customHeight="1" x14ac:dyDescent="0.3">
      <c r="A6" s="96" t="s">
        <v>5</v>
      </c>
      <c r="B6" s="97"/>
      <c r="C6" s="12" t="e">
        <f>DCOUNTA(A12:K13,1,#REF!)</f>
        <v>#REF!</v>
      </c>
      <c r="D6" s="23" t="e">
        <f>DSUM(A12:L13,11,#REF!)</f>
        <v>#REF!</v>
      </c>
      <c r="E6" s="98" t="e">
        <f>D6/$D$8</f>
        <v>#REF!</v>
      </c>
      <c r="F6" s="99"/>
    </row>
    <row r="7" spans="1:26" ht="15" hidden="1" customHeight="1" x14ac:dyDescent="0.3">
      <c r="A7" s="96" t="s">
        <v>6</v>
      </c>
      <c r="B7" s="97"/>
      <c r="C7" s="12" t="e">
        <f>DCOUNTA(A12:K13,1,#REF!)</f>
        <v>#REF!</v>
      </c>
      <c r="D7" s="23" t="e">
        <f>DSUM(A12:L13,11,#REF!)</f>
        <v>#REF!</v>
      </c>
      <c r="E7" s="98" t="e">
        <f>D7/$D$8</f>
        <v>#REF!</v>
      </c>
      <c r="F7" s="99"/>
    </row>
    <row r="8" spans="1:26" ht="15" hidden="1" customHeight="1" x14ac:dyDescent="0.3">
      <c r="A8" s="91" t="s">
        <v>7</v>
      </c>
      <c r="B8" s="92"/>
      <c r="C8" s="27" t="e">
        <f>SUM(C5:C7)</f>
        <v>#REF!</v>
      </c>
      <c r="D8" s="28" t="e">
        <f>SUM(D5:D7)</f>
        <v>#REF!</v>
      </c>
      <c r="E8" s="93" t="e">
        <f>SUM(E5:F7)</f>
        <v>#REF!</v>
      </c>
      <c r="F8" s="94"/>
    </row>
    <row r="9" spans="1:26" ht="15" hidden="1" customHeight="1" x14ac:dyDescent="0.3">
      <c r="A9" s="90"/>
      <c r="B9" s="90"/>
      <c r="C9" s="5"/>
      <c r="D9" s="6"/>
      <c r="E9" s="6"/>
      <c r="J9" s="6"/>
      <c r="K9" s="7"/>
      <c r="L9" s="8"/>
    </row>
    <row r="10" spans="1:26" x14ac:dyDescent="0.2">
      <c r="A10" s="34" t="s">
        <v>24</v>
      </c>
      <c r="B10" s="34"/>
      <c r="C10" s="30"/>
      <c r="D10" s="35"/>
      <c r="E10" s="35"/>
      <c r="F10" s="35"/>
      <c r="G10" s="35"/>
      <c r="H10" s="67"/>
      <c r="I10" s="35"/>
      <c r="J10" s="35"/>
      <c r="K10" s="31"/>
      <c r="L10" s="32" t="s">
        <v>8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9.75" customHeight="1" x14ac:dyDescent="0.2">
      <c r="A11" s="26"/>
      <c r="B11" s="26"/>
      <c r="C11" s="26"/>
      <c r="D11" s="5"/>
      <c r="E11" s="5"/>
      <c r="F11" s="5"/>
      <c r="G11" s="5"/>
      <c r="H11" s="68"/>
      <c r="I11" s="5"/>
      <c r="J11" s="5"/>
      <c r="K11" s="3"/>
      <c r="L11" s="4"/>
    </row>
    <row r="12" spans="1:26" s="13" customFormat="1" x14ac:dyDescent="0.3">
      <c r="A12" s="15" t="s">
        <v>9</v>
      </c>
      <c r="B12" s="16" t="s">
        <v>10</v>
      </c>
      <c r="C12" s="16" t="s">
        <v>18</v>
      </c>
      <c r="D12" s="17" t="s">
        <v>11</v>
      </c>
      <c r="E12" s="17" t="s">
        <v>16</v>
      </c>
      <c r="F12" s="17" t="s">
        <v>19</v>
      </c>
      <c r="G12" s="17" t="s">
        <v>17</v>
      </c>
      <c r="H12" s="69" t="s">
        <v>12</v>
      </c>
      <c r="I12" s="17" t="s">
        <v>21</v>
      </c>
      <c r="J12" s="17" t="s">
        <v>20</v>
      </c>
      <c r="K12" s="18" t="s">
        <v>13</v>
      </c>
      <c r="L12" s="19" t="s">
        <v>14</v>
      </c>
      <c r="N12" s="14"/>
      <c r="O12" s="14"/>
      <c r="P12" s="14"/>
    </row>
    <row r="13" spans="1:26" s="29" customFormat="1" ht="31.5" customHeight="1" x14ac:dyDescent="0.3">
      <c r="A13" s="87" t="s">
        <v>15</v>
      </c>
      <c r="B13" s="88"/>
      <c r="C13" s="88"/>
      <c r="D13" s="88"/>
      <c r="E13" s="88"/>
      <c r="F13" s="88"/>
      <c r="G13" s="89"/>
      <c r="H13" s="70">
        <f>COUNTA(H14:H39)</f>
        <v>3</v>
      </c>
      <c r="I13" s="47"/>
      <c r="J13" s="38"/>
      <c r="K13" s="39">
        <f>SUM(K14:K39)</f>
        <v>28621490</v>
      </c>
      <c r="L13" s="58"/>
    </row>
    <row r="14" spans="1:26" s="14" customFormat="1" ht="35.1" customHeight="1" x14ac:dyDescent="0.3">
      <c r="A14" s="40" t="s">
        <v>26</v>
      </c>
      <c r="B14" s="41" t="s">
        <v>27</v>
      </c>
      <c r="C14" s="41" t="s">
        <v>27</v>
      </c>
      <c r="D14" s="42" t="s">
        <v>28</v>
      </c>
      <c r="E14" s="36" t="s">
        <v>29</v>
      </c>
      <c r="F14" s="43" t="s">
        <v>30</v>
      </c>
      <c r="G14" s="44" t="s">
        <v>31</v>
      </c>
      <c r="H14" s="82" t="s">
        <v>32</v>
      </c>
      <c r="I14" s="45" t="s">
        <v>33</v>
      </c>
      <c r="J14" s="46">
        <v>5333900</v>
      </c>
      <c r="K14" s="46">
        <v>4971490</v>
      </c>
      <c r="L14" s="60"/>
      <c r="M14" s="20"/>
    </row>
    <row r="15" spans="1:26" s="14" customFormat="1" ht="35.1" customHeight="1" x14ac:dyDescent="0.3">
      <c r="A15" s="40" t="s">
        <v>34</v>
      </c>
      <c r="B15" s="41" t="s">
        <v>35</v>
      </c>
      <c r="C15" s="81" t="s">
        <v>36</v>
      </c>
      <c r="D15" s="42" t="s">
        <v>37</v>
      </c>
      <c r="E15" s="36" t="s">
        <v>38</v>
      </c>
      <c r="F15" s="43" t="s">
        <v>39</v>
      </c>
      <c r="G15" s="44" t="s">
        <v>40</v>
      </c>
      <c r="H15" s="82" t="s">
        <v>41</v>
      </c>
      <c r="I15" s="45" t="s">
        <v>42</v>
      </c>
      <c r="J15" s="46">
        <v>1914000</v>
      </c>
      <c r="K15" s="46">
        <v>17490000</v>
      </c>
      <c r="L15" s="60"/>
      <c r="M15" s="20"/>
    </row>
    <row r="16" spans="1:26" s="14" customFormat="1" ht="35.1" customHeight="1" x14ac:dyDescent="0.3">
      <c r="A16" s="40" t="s">
        <v>43</v>
      </c>
      <c r="B16" s="41" t="s">
        <v>44</v>
      </c>
      <c r="C16" s="41" t="s">
        <v>44</v>
      </c>
      <c r="D16" s="42" t="s">
        <v>45</v>
      </c>
      <c r="E16" s="36" t="s">
        <v>29</v>
      </c>
      <c r="F16" s="43" t="s">
        <v>46</v>
      </c>
      <c r="G16" s="44" t="s">
        <v>47</v>
      </c>
      <c r="H16" s="71" t="s">
        <v>48</v>
      </c>
      <c r="I16" s="45" t="s">
        <v>33</v>
      </c>
      <c r="J16" s="46">
        <v>7040000</v>
      </c>
      <c r="K16" s="46">
        <v>6160000</v>
      </c>
      <c r="L16" s="59"/>
      <c r="M16" s="37"/>
    </row>
    <row r="17" spans="1:13" s="14" customFormat="1" ht="35.1" customHeight="1" x14ac:dyDescent="0.3">
      <c r="A17" s="75"/>
      <c r="B17" s="76"/>
      <c r="C17" s="109"/>
      <c r="D17" s="78"/>
      <c r="E17" s="78"/>
      <c r="F17" s="79"/>
      <c r="G17" s="77"/>
      <c r="H17" s="110"/>
      <c r="I17" s="83"/>
      <c r="J17" s="111"/>
      <c r="K17" s="111"/>
      <c r="L17" s="84"/>
      <c r="M17" s="37"/>
    </row>
    <row r="18" spans="1:13" s="14" customFormat="1" ht="35.1" customHeight="1" x14ac:dyDescent="0.3">
      <c r="A18" s="49"/>
      <c r="B18" s="50"/>
      <c r="C18" s="51"/>
      <c r="D18" s="53"/>
      <c r="E18" s="53"/>
      <c r="F18" s="54"/>
      <c r="G18" s="62"/>
      <c r="H18" s="85"/>
      <c r="I18" s="56"/>
      <c r="J18" s="57"/>
      <c r="K18" s="57"/>
      <c r="L18" s="112"/>
      <c r="M18" s="20"/>
    </row>
    <row r="19" spans="1:13" s="14" customFormat="1" ht="35.1" customHeight="1" x14ac:dyDescent="0.3">
      <c r="A19" s="49"/>
      <c r="B19" s="50"/>
      <c r="C19" s="51"/>
      <c r="D19" s="52"/>
      <c r="E19" s="53"/>
      <c r="F19" s="54"/>
      <c r="G19" s="55"/>
      <c r="H19" s="85"/>
      <c r="I19" s="56"/>
      <c r="J19" s="57"/>
      <c r="K19" s="57"/>
      <c r="L19" s="61"/>
      <c r="M19" s="20"/>
    </row>
    <row r="20" spans="1:13" s="14" customFormat="1" ht="35.1" customHeight="1" x14ac:dyDescent="0.3">
      <c r="A20" s="49"/>
      <c r="B20" s="50"/>
      <c r="C20" s="51"/>
      <c r="D20" s="52"/>
      <c r="E20" s="53"/>
      <c r="F20" s="54"/>
      <c r="G20" s="55"/>
      <c r="H20" s="85"/>
      <c r="I20" s="56"/>
      <c r="J20" s="57"/>
      <c r="K20" s="57"/>
      <c r="L20" s="61"/>
      <c r="M20" s="20"/>
    </row>
    <row r="21" spans="1:13" s="14" customFormat="1" ht="35.1" customHeight="1" x14ac:dyDescent="0.3">
      <c r="A21" s="49"/>
      <c r="B21" s="50"/>
      <c r="C21" s="62"/>
      <c r="D21" s="53"/>
      <c r="E21" s="53"/>
      <c r="F21" s="54"/>
      <c r="G21" s="62"/>
      <c r="H21" s="73"/>
      <c r="I21" s="56"/>
      <c r="J21" s="63"/>
      <c r="K21" s="63"/>
      <c r="L21" s="112"/>
      <c r="M21" s="20"/>
    </row>
    <row r="22" spans="1:13" s="14" customFormat="1" ht="35.1" customHeight="1" x14ac:dyDescent="0.3">
      <c r="A22" s="49"/>
      <c r="B22" s="50"/>
      <c r="C22" s="62"/>
      <c r="D22" s="52"/>
      <c r="E22" s="53"/>
      <c r="F22" s="54"/>
      <c r="G22" s="62"/>
      <c r="H22" s="73"/>
      <c r="I22" s="56"/>
      <c r="J22" s="63"/>
      <c r="K22" s="63"/>
      <c r="L22" s="48"/>
      <c r="M22" s="20"/>
    </row>
    <row r="23" spans="1:13" s="14" customFormat="1" ht="35.1" customHeight="1" x14ac:dyDescent="0.3">
      <c r="A23" s="49"/>
      <c r="B23" s="50"/>
      <c r="C23" s="62"/>
      <c r="D23" s="52"/>
      <c r="E23" s="53"/>
      <c r="F23" s="54"/>
      <c r="G23" s="55"/>
      <c r="H23" s="80"/>
      <c r="I23" s="56"/>
      <c r="J23" s="63"/>
      <c r="K23" s="63"/>
      <c r="L23" s="48"/>
      <c r="M23" s="20"/>
    </row>
    <row r="24" spans="1:13" s="14" customFormat="1" ht="35.1" customHeight="1" x14ac:dyDescent="0.3">
      <c r="A24" s="49"/>
      <c r="B24" s="50"/>
      <c r="C24" s="62"/>
      <c r="D24" s="52"/>
      <c r="E24" s="53"/>
      <c r="F24" s="54"/>
      <c r="G24" s="55"/>
      <c r="H24" s="85"/>
      <c r="I24" s="86"/>
      <c r="J24" s="63"/>
      <c r="K24" s="63"/>
      <c r="L24" s="48"/>
      <c r="M24" s="20"/>
    </row>
    <row r="25" spans="1:13" s="14" customFormat="1" ht="35.1" customHeight="1" x14ac:dyDescent="0.3">
      <c r="A25" s="49"/>
      <c r="B25" s="50"/>
      <c r="C25" s="62"/>
      <c r="D25" s="52"/>
      <c r="E25" s="53"/>
      <c r="F25" s="54"/>
      <c r="G25" s="62"/>
      <c r="H25" s="80"/>
      <c r="I25" s="56"/>
      <c r="J25" s="63"/>
      <c r="K25" s="63"/>
      <c r="L25" s="48"/>
      <c r="M25" s="20"/>
    </row>
    <row r="26" spans="1:13" s="14" customFormat="1" ht="35.1" customHeight="1" x14ac:dyDescent="0.3">
      <c r="A26" s="49"/>
      <c r="B26" s="50"/>
      <c r="C26" s="62"/>
      <c r="D26" s="53"/>
      <c r="E26" s="53"/>
      <c r="F26" s="54"/>
      <c r="G26" s="62"/>
      <c r="H26" s="72"/>
      <c r="I26" s="56"/>
      <c r="J26" s="63"/>
      <c r="K26" s="63"/>
      <c r="L26" s="48"/>
      <c r="M26" s="20"/>
    </row>
    <row r="27" spans="1:13" s="14" customFormat="1" ht="35.1" customHeight="1" x14ac:dyDescent="0.3">
      <c r="A27" s="49"/>
      <c r="B27" s="50"/>
      <c r="C27" s="62"/>
      <c r="D27" s="52"/>
      <c r="E27" s="53"/>
      <c r="F27" s="54"/>
      <c r="G27" s="55"/>
      <c r="H27" s="72"/>
      <c r="I27" s="56"/>
      <c r="J27" s="63"/>
      <c r="K27" s="63"/>
      <c r="L27" s="48"/>
      <c r="M27" s="20"/>
    </row>
    <row r="28" spans="1:13" s="14" customFormat="1" ht="35.1" customHeight="1" x14ac:dyDescent="0.3">
      <c r="A28" s="49"/>
      <c r="B28" s="50"/>
      <c r="C28" s="62"/>
      <c r="D28" s="53"/>
      <c r="E28" s="53"/>
      <c r="F28" s="54"/>
      <c r="G28" s="62"/>
      <c r="H28" s="73"/>
      <c r="I28" s="56"/>
      <c r="J28" s="63"/>
      <c r="K28" s="63"/>
      <c r="L28" s="48"/>
      <c r="M28" s="20"/>
    </row>
    <row r="29" spans="1:13" s="14" customFormat="1" ht="35.1" customHeight="1" x14ac:dyDescent="0.3">
      <c r="A29" s="49"/>
      <c r="B29" s="50"/>
      <c r="C29" s="50"/>
      <c r="D29" s="52"/>
      <c r="E29" s="53"/>
      <c r="F29" s="54"/>
      <c r="G29" s="62"/>
      <c r="H29" s="80"/>
      <c r="I29" s="56"/>
      <c r="J29" s="63"/>
      <c r="K29" s="63"/>
      <c r="L29" s="48"/>
      <c r="M29" s="20"/>
    </row>
    <row r="30" spans="1:13" s="14" customFormat="1" ht="35.1" customHeight="1" x14ac:dyDescent="0.3">
      <c r="A30" s="49"/>
      <c r="B30" s="50"/>
      <c r="C30" s="62"/>
      <c r="D30" s="53"/>
      <c r="E30" s="53"/>
      <c r="F30" s="54"/>
      <c r="G30" s="62"/>
      <c r="H30" s="72"/>
      <c r="I30" s="56"/>
      <c r="J30" s="63"/>
      <c r="K30" s="63"/>
      <c r="L30" s="48"/>
      <c r="M30" s="20"/>
    </row>
    <row r="31" spans="1:13" s="14" customFormat="1" ht="35.1" customHeight="1" x14ac:dyDescent="0.3">
      <c r="A31" s="49"/>
      <c r="B31" s="50"/>
      <c r="C31" s="62"/>
      <c r="D31" s="52"/>
      <c r="E31" s="53"/>
      <c r="F31" s="54"/>
      <c r="G31" s="62"/>
      <c r="H31" s="72"/>
      <c r="I31" s="56"/>
      <c r="J31" s="63"/>
      <c r="K31" s="63"/>
      <c r="L31" s="48"/>
      <c r="M31" s="20"/>
    </row>
    <row r="32" spans="1:13" ht="35.1" customHeight="1" x14ac:dyDescent="0.3">
      <c r="A32" s="49"/>
      <c r="B32" s="50"/>
      <c r="C32" s="62"/>
      <c r="D32" s="52"/>
      <c r="E32" s="53"/>
      <c r="F32" s="54"/>
      <c r="G32" s="55"/>
      <c r="H32" s="73"/>
      <c r="I32" s="56"/>
      <c r="J32" s="63"/>
      <c r="K32" s="63"/>
      <c r="L32" s="48"/>
    </row>
    <row r="33" spans="1:12" ht="35.1" customHeight="1" x14ac:dyDescent="0.3">
      <c r="A33" s="49"/>
      <c r="B33" s="50"/>
      <c r="C33" s="62"/>
      <c r="D33" s="52"/>
      <c r="E33" s="53"/>
      <c r="F33" s="54"/>
      <c r="G33" s="62"/>
      <c r="H33" s="73"/>
      <c r="I33" s="56"/>
      <c r="J33" s="63"/>
      <c r="K33" s="63"/>
      <c r="L33" s="48"/>
    </row>
    <row r="34" spans="1:12" ht="35.1" customHeight="1" x14ac:dyDescent="0.3">
      <c r="A34" s="49"/>
      <c r="B34" s="50"/>
      <c r="C34" s="62"/>
      <c r="D34" s="52"/>
      <c r="E34" s="53"/>
      <c r="F34" s="54"/>
      <c r="G34" s="55"/>
      <c r="H34" s="73"/>
      <c r="I34" s="56"/>
      <c r="J34" s="63"/>
      <c r="K34" s="63"/>
      <c r="L34" s="48"/>
    </row>
    <row r="35" spans="1:12" ht="35.1" customHeight="1" x14ac:dyDescent="0.3">
      <c r="A35" s="49"/>
      <c r="B35" s="50"/>
      <c r="C35" s="62"/>
      <c r="D35" s="52"/>
      <c r="E35" s="53"/>
      <c r="F35" s="54"/>
      <c r="G35" s="62"/>
      <c r="H35" s="72"/>
      <c r="I35" s="56"/>
      <c r="J35" s="63"/>
      <c r="K35" s="63"/>
      <c r="L35" s="48"/>
    </row>
    <row r="36" spans="1:12" ht="35.1" customHeight="1" x14ac:dyDescent="0.3">
      <c r="A36" s="49"/>
      <c r="B36" s="50"/>
      <c r="C36" s="50"/>
      <c r="D36" s="52"/>
      <c r="E36" s="53"/>
      <c r="F36" s="54"/>
      <c r="G36" s="62"/>
      <c r="H36" s="73"/>
      <c r="I36" s="56"/>
      <c r="J36" s="63"/>
      <c r="K36" s="63"/>
      <c r="L36" s="48"/>
    </row>
    <row r="37" spans="1:12" ht="35.1" customHeight="1" x14ac:dyDescent="0.3">
      <c r="A37" s="49"/>
      <c r="B37" s="50"/>
      <c r="C37" s="51"/>
      <c r="D37" s="52"/>
      <c r="E37" s="53"/>
      <c r="F37" s="54"/>
      <c r="G37" s="62"/>
      <c r="H37" s="72"/>
      <c r="I37" s="56"/>
      <c r="J37" s="63"/>
      <c r="K37" s="63"/>
      <c r="L37" s="48"/>
    </row>
    <row r="38" spans="1:12" ht="35.1" customHeight="1" x14ac:dyDescent="0.3">
      <c r="A38" s="49"/>
      <c r="B38" s="50"/>
      <c r="C38" s="51"/>
      <c r="D38" s="52"/>
      <c r="E38" s="53"/>
      <c r="F38" s="54"/>
      <c r="G38" s="62"/>
      <c r="H38" s="73"/>
      <c r="I38" s="56"/>
      <c r="J38" s="63"/>
      <c r="K38" s="63"/>
      <c r="L38" s="48"/>
    </row>
    <row r="39" spans="1:12" ht="35.1" customHeight="1" x14ac:dyDescent="0.3">
      <c r="A39" s="49"/>
      <c r="B39" s="50"/>
      <c r="C39" s="51"/>
      <c r="D39" s="52"/>
      <c r="E39" s="53"/>
      <c r="F39" s="54"/>
      <c r="G39" s="62"/>
      <c r="H39" s="73"/>
      <c r="I39" s="56"/>
      <c r="J39" s="63"/>
      <c r="K39" s="63"/>
      <c r="L39" s="48"/>
    </row>
    <row r="40" spans="1:12" ht="16.5" customHeight="1" x14ac:dyDescent="0.3">
      <c r="A40" s="25"/>
      <c r="B40" s="25"/>
      <c r="C40" s="25"/>
      <c r="D40" s="25"/>
      <c r="E40" s="25"/>
      <c r="F40" s="25"/>
      <c r="G40" s="25"/>
      <c r="H40" s="74"/>
      <c r="I40" s="25"/>
      <c r="J40" s="25"/>
      <c r="K40" s="25"/>
      <c r="L40" s="25"/>
    </row>
    <row r="41" spans="1:12" ht="16.5" customHeight="1" x14ac:dyDescent="0.3">
      <c r="A41" s="49"/>
      <c r="B41" s="50"/>
      <c r="C41" s="51"/>
      <c r="D41" s="52"/>
      <c r="E41" s="53"/>
      <c r="F41" s="54"/>
      <c r="G41" s="62"/>
      <c r="H41" s="73"/>
      <c r="I41" s="56"/>
      <c r="J41" s="63"/>
      <c r="K41" s="63"/>
      <c r="L41" s="48"/>
    </row>
    <row r="60" spans="1:13" x14ac:dyDescent="0.3">
      <c r="A60" s="25"/>
      <c r="B60" s="25"/>
      <c r="C60" s="25"/>
      <c r="D60" s="25"/>
      <c r="E60" s="25"/>
      <c r="F60" s="25"/>
      <c r="G60" s="25"/>
      <c r="H60" s="74"/>
      <c r="I60" s="25"/>
      <c r="J60" s="25"/>
      <c r="K60" s="25"/>
      <c r="L60" s="25"/>
      <c r="M60" s="25"/>
    </row>
    <row r="61" spans="1:13" x14ac:dyDescent="0.3">
      <c r="A61" s="25"/>
      <c r="B61" s="25"/>
      <c r="C61" s="25"/>
      <c r="D61" s="25"/>
      <c r="E61" s="25"/>
      <c r="F61" s="25"/>
      <c r="G61" s="25"/>
      <c r="H61" s="74"/>
      <c r="I61" s="25"/>
      <c r="J61" s="25"/>
      <c r="K61" s="25"/>
      <c r="L61" s="25"/>
      <c r="M61" s="25"/>
    </row>
    <row r="62" spans="1:13" x14ac:dyDescent="0.3">
      <c r="A62" s="49"/>
      <c r="B62" s="50"/>
      <c r="C62" s="51"/>
      <c r="D62" s="52"/>
      <c r="E62" s="53"/>
      <c r="F62" s="54"/>
      <c r="G62" s="55"/>
      <c r="H62" s="72"/>
      <c r="I62" s="56"/>
      <c r="J62" s="57"/>
      <c r="K62" s="57"/>
      <c r="L62" s="61"/>
      <c r="M62" s="25"/>
    </row>
    <row r="63" spans="1:13" x14ac:dyDescent="0.3">
      <c r="A63" s="25"/>
      <c r="B63" s="25"/>
      <c r="C63" s="25"/>
      <c r="D63" s="25"/>
      <c r="E63" s="25"/>
      <c r="F63" s="25"/>
      <c r="G63" s="25"/>
      <c r="H63" s="74"/>
      <c r="I63" s="25"/>
      <c r="J63" s="25"/>
      <c r="K63" s="25"/>
      <c r="L63" s="25"/>
      <c r="M63" s="25"/>
    </row>
    <row r="64" spans="1:13" x14ac:dyDescent="0.3">
      <c r="A64" s="25"/>
      <c r="B64" s="25"/>
      <c r="C64" s="25"/>
      <c r="D64" s="25"/>
      <c r="E64" s="25"/>
      <c r="F64" s="25"/>
      <c r="G64" s="25"/>
      <c r="H64" s="74"/>
      <c r="I64" s="25"/>
      <c r="J64" s="25"/>
      <c r="K64" s="25"/>
      <c r="L64" s="25"/>
      <c r="M64" s="25"/>
    </row>
    <row r="65" spans="1:13" x14ac:dyDescent="0.3">
      <c r="A65" s="25"/>
      <c r="B65" s="25"/>
      <c r="C65" s="25"/>
      <c r="D65" s="25"/>
      <c r="E65" s="25"/>
      <c r="F65" s="25"/>
      <c r="G65" s="25"/>
      <c r="H65" s="74"/>
      <c r="I65" s="25"/>
      <c r="J65" s="25"/>
      <c r="K65" s="25"/>
      <c r="L65" s="25"/>
      <c r="M65" s="25"/>
    </row>
  </sheetData>
  <autoFilter ref="A12:L13"/>
  <sortState ref="A12:L55">
    <sortCondition ref="B12:B55"/>
  </sortState>
  <mergeCells count="14">
    <mergeCell ref="A13:G13"/>
    <mergeCell ref="A9:B9"/>
    <mergeCell ref="A8:B8"/>
    <mergeCell ref="E8:F8"/>
    <mergeCell ref="A1:L1"/>
    <mergeCell ref="A6:B6"/>
    <mergeCell ref="E6:F6"/>
    <mergeCell ref="A7:B7"/>
    <mergeCell ref="E7:F7"/>
    <mergeCell ref="A3:D3"/>
    <mergeCell ref="A4:B4"/>
    <mergeCell ref="E4:F4"/>
    <mergeCell ref="A5:B5"/>
    <mergeCell ref="E5:F5"/>
  </mergeCells>
  <phoneticPr fontId="8" type="noConversion"/>
  <pageMargins left="0.33" right="0.22" top="0.32" bottom="0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2023년도 2월 수의계약현황</vt:lpstr>
      <vt:lpstr>'2023년도 2월 수의계약현황'!Print_Area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2018-10-24T01:29:20Z</cp:lastPrinted>
  <dcterms:created xsi:type="dcterms:W3CDTF">2018-10-11T00:45:25Z</dcterms:created>
  <dcterms:modified xsi:type="dcterms:W3CDTF">2023-03-07T08:24:50Z</dcterms:modified>
</cp:coreProperties>
</file>